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s.sharepoint.com/teams/Finance/Strategic Planning/"/>
    </mc:Choice>
  </mc:AlternateContent>
  <xr:revisionPtr revIDLastSave="21" documentId="8_{52C0E2D0-D6A1-4F1B-9EE4-09CE9E493FDE}" xr6:coauthVersionLast="47" xr6:coauthVersionMax="47" xr10:uidLastSave="{38FA6E66-C662-4AB2-BAC6-1F285F798A2D}"/>
  <bookViews>
    <workbookView xWindow="28680" yWindow="-120" windowWidth="25440" windowHeight="15270" xr2:uid="{2618131A-5FD4-47D5-8036-4D66FE10DE3D}"/>
  </bookViews>
  <sheets>
    <sheet name="Templat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" l="1"/>
  <c r="D7" i="4"/>
  <c r="D8" i="4" s="1"/>
  <c r="E7" i="4"/>
  <c r="E8" i="4" s="1"/>
  <c r="C7" i="4"/>
  <c r="C8" i="4" s="1"/>
  <c r="E44" i="4"/>
  <c r="D44" i="4"/>
  <c r="E45" i="4" l="1"/>
  <c r="E47" i="4" s="1"/>
  <c r="D45" i="4"/>
  <c r="D47" i="4" s="1"/>
  <c r="C45" i="4"/>
  <c r="C47" i="4" l="1"/>
  <c r="F45" i="4"/>
  <c r="F4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Hemming, Mark</author>
    <author>tc={6D676BEC-0C8E-45B5-9B26-BDCD33A7CA99}</author>
    <author>tc={5137834C-C129-458F-AB50-D05EBB25E86D}</author>
    <author>tc={1264AC30-82BC-4EF1-B546-FBE71EB15BBC}</author>
  </authors>
  <commentList>
    <comment ref="B6" authorId="0" shapeId="0" xr:uid="{C6B77EF8-5C77-4684-AA1C-0146308827AE}">
      <text>
        <r>
          <rPr>
            <b/>
            <sz val="9"/>
            <color indexed="81"/>
            <rFont val="Tahoma"/>
            <family val="2"/>
          </rPr>
          <t>Hemming, Mark:</t>
        </r>
        <r>
          <rPr>
            <sz val="9"/>
            <color indexed="81"/>
            <rFont val="Tahoma"/>
            <family val="2"/>
          </rPr>
          <t xml:space="preserve">
Please overwrite formula with actual figures where your total direct employee costs are more or less than the assumed 75% Opening Revenue Expenditure Budget (Net).</t>
        </r>
      </text>
    </comment>
    <comment ref="B10" authorId="1" shapeId="0" xr:uid="{6D676BEC-0C8E-45B5-9B26-BDCD33A7CA99}">
      <text>
        <t>[Threaded comment]
Your version of Excel allows you to read this threaded comment; however, any edits to it will get removed if the file is opened in a newer version of Excel. Learn more: https://go.microsoft.com/fwlink/?linkid=870924
Comment:
    In cells C12:E36, make sure to enter all savings as a negative number.</t>
      </text>
    </comment>
    <comment ref="B26" authorId="2" shapeId="0" xr:uid="{5137834C-C129-458F-AB50-D05EBB25E86D}">
      <text>
        <t>[Threaded comment]
Your version of Excel allows you to read this threaded comment; however, any edits to it will get removed if the file is opened in a newer version of Excel. Learn more: https://go.microsoft.com/fwlink/?linkid=870924
Comment:
    To note:
- Procurement savings included in plans should be calculated in alignment with principles set in the ‘Government Commercial Functions Savings Methodology (July 2022)’ – See Annex B.
- Line 26 should include savings achieved through national procurement only.  
- Savings reported in this spreadsheet should focus on cashable savings only. Any non-cash releasing procurement savings can be covered in the narrative part of the efficiency plans.</t>
      </text>
    </comment>
    <comment ref="B27" authorId="3" shapeId="0" xr:uid="{1264AC30-82BC-4EF1-B546-FBE71EB15BBC}">
      <text>
        <t>[Threaded comment]
Your version of Excel allows you to read this threaded comment; however, any edits to it will get removed if the file is opened in a newer version of Excel. Learn more: https://go.microsoft.com/fwlink/?linkid=870924
Comment:
    To note:
- Procurement savings included in plans should be calculated in alignment with principles set in the ‘Government Commercial Functions Savings Methodology (July 2022)’ – See Annex B.
- Line 27 should include savings achieved through local procurement only.  
- Savings reported in this spreadsheet should focus on cashable savings only. Any non-cash releasing procurement savings can be covered in the narrative part of the efficiency plans.</t>
      </text>
    </comment>
  </commentList>
</comments>
</file>

<file path=xl/sharedStrings.xml><?xml version="1.0" encoding="utf-8"?>
<sst xmlns="http://schemas.openxmlformats.org/spreadsheetml/2006/main" count="43" uniqueCount="42">
  <si>
    <t>2022-23</t>
  </si>
  <si>
    <t>2023-24</t>
  </si>
  <si>
    <t>2024-25</t>
  </si>
  <si>
    <t>CSR</t>
  </si>
  <si>
    <t>Direct Employee</t>
  </si>
  <si>
    <t>Indirect Employee (e.g. training, travel etc.)</t>
  </si>
  <si>
    <t>All Indirect Employee Costs</t>
  </si>
  <si>
    <t>Premises</t>
  </si>
  <si>
    <t>Utilities</t>
  </si>
  <si>
    <t>Rent/Rates</t>
  </si>
  <si>
    <t>Other Premises Costs</t>
  </si>
  <si>
    <t>Transport</t>
  </si>
  <si>
    <t>Fuel</t>
  </si>
  <si>
    <t>Other Transport Costs</t>
  </si>
  <si>
    <t>Supplies and Services</t>
  </si>
  <si>
    <t>Capital Financing</t>
  </si>
  <si>
    <t>Revenue Expenditure Charged to Capital</t>
  </si>
  <si>
    <t>Net Borrowing Costs</t>
  </si>
  <si>
    <t>Other</t>
  </si>
  <si>
    <t>Efficiency Savings</t>
  </si>
  <si>
    <t>Reduction in Prevention/Protection/Response Staff</t>
  </si>
  <si>
    <t>Reduction in Support Staff</t>
  </si>
  <si>
    <t>Decreased Usage</t>
  </si>
  <si>
    <t>Other Savings 1 (Please Specify)</t>
  </si>
  <si>
    <t>Other Savings 2 (Please Specify)</t>
  </si>
  <si>
    <t>Other Savings 3 (Please Specify)</t>
  </si>
  <si>
    <t>Total Efficiency Savings</t>
  </si>
  <si>
    <t>Efficiency Savings as a Percentage of Non-Payroll Budgets</t>
  </si>
  <si>
    <t>Efficiency Savings Target</t>
  </si>
  <si>
    <t>Shared Premises</t>
  </si>
  <si>
    <t>Fleet</t>
  </si>
  <si>
    <t>Other Technology Improvements</t>
  </si>
  <si>
    <t>Less Total Direct Employee Costs</t>
  </si>
  <si>
    <t>Efficiency Target (2% of non-pay budget)</t>
  </si>
  <si>
    <t>Non Pay Budget</t>
  </si>
  <si>
    <t>Forecast</t>
  </si>
  <si>
    <t>Actual</t>
  </si>
  <si>
    <t>Opening Revenue Expenditure Budget (Net)</t>
  </si>
  <si>
    <t>Please specifiy the other savings and any other comments:</t>
  </si>
  <si>
    <t>Over/(Under)</t>
  </si>
  <si>
    <t>National Procurement Savings</t>
  </si>
  <si>
    <t>Local Procurement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</si>
</sst>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Border="0" applyProtection="0"/>
  </cellStyleXfs>
  <cellXfs count="20">
    <xf numFmtId="0" fontId="0" fillId="0" borderId="0" xfId="0"/>
    <xf numFmtId="0" fontId="6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3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1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9" fillId="0" borderId="0" xfId="0" applyNumberFormat="1" applyFont="1" applyProtection="1">
      <protection locked="0"/>
    </xf>
    <xf numFmtId="3" fontId="1" fillId="2" borderId="0" xfId="0" applyNumberFormat="1" applyFont="1" applyFill="1" applyProtection="1">
      <protection locked="0"/>
    </xf>
    <xf numFmtId="10" fontId="9" fillId="2" borderId="0" xfId="0" applyNumberFormat="1" applyFont="1" applyFill="1" applyProtection="1">
      <protection locked="0"/>
    </xf>
    <xf numFmtId="10" fontId="1" fillId="2" borderId="0" xfId="0" applyNumberFormat="1" applyFont="1" applyFill="1" applyProtection="1">
      <protection locked="0"/>
    </xf>
    <xf numFmtId="10" fontId="10" fillId="2" borderId="0" xfId="0" applyNumberFormat="1" applyFont="1" applyFill="1" applyProtection="1">
      <protection locked="0"/>
    </xf>
    <xf numFmtId="10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 vertical="top"/>
      <protection locked="0"/>
    </xf>
  </cellXfs>
  <cellStyles count="2">
    <cellStyle name="%" xfId="1" xr:uid="{EACBCF80-8ADB-4F28-85E9-F658CA77D47C}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Actual/Forecast Efficiency Savings</a:t>
            </a:r>
          </a:p>
          <a:p>
            <a:pPr>
              <a:defRPr b="1"/>
            </a:pPr>
            <a:r>
              <a:rPr lang="en-US" sz="1200" b="0">
                <a:solidFill>
                  <a:srgbClr val="C00000"/>
                </a:solidFill>
              </a:rPr>
              <a:t>(Percentage of Non-payroll budgets)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Forecast Efficiency Savings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Template!$C$3:$F$3</c:f>
              <c:strCache>
                <c:ptCount val="4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  <c:pt idx="3">
                  <c:v>CSR</c:v>
                </c:pt>
              </c:strCache>
            </c:strRef>
          </c:cat>
          <c:val>
            <c:numRef>
              <c:f>Template!$C$45:$F$45</c:f>
              <c:numCache>
                <c:formatCode>0.00%</c:formatCode>
                <c:ptCount val="4"/>
                <c:pt idx="0">
                  <c:v>4.493372275893058E-2</c:v>
                </c:pt>
                <c:pt idx="1">
                  <c:v>2.3360417875798026E-2</c:v>
                </c:pt>
                <c:pt idx="2">
                  <c:v>2.2960857205335666E-2</c:v>
                </c:pt>
                <c:pt idx="3">
                  <c:v>3.0418332613354759E-2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4-4BB6-9272-F3FA04592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359999"/>
        <c:axId val="1160349599"/>
      </c:barChart>
      <c:lineChart>
        <c:grouping val="standard"/>
        <c:varyColors val="0"/>
        <c:ser>
          <c:idx val="1"/>
          <c:order val="1"/>
          <c:tx>
            <c:v>Savings Target</c:v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Template!$C$3:$F$3</c:f>
              <c:strCache>
                <c:ptCount val="4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  <c:pt idx="3">
                  <c:v>CSR</c:v>
                </c:pt>
              </c:strCache>
            </c:strRef>
          </c:cat>
          <c:val>
            <c:numRef>
              <c:f>Template!$C$46:$F$46</c:f>
              <c:numCache>
                <c:formatCode>0.00%</c:formatCode>
                <c:ptCount val="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4-4BB6-9272-F3FA04592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59999"/>
        <c:axId val="1160349599"/>
      </c:lineChart>
      <c:catAx>
        <c:axId val="116035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349599"/>
        <c:crosses val="autoZero"/>
        <c:auto val="1"/>
        <c:lblAlgn val="ctr"/>
        <c:lblOffset val="100"/>
        <c:noMultiLvlLbl val="0"/>
      </c:catAx>
      <c:valAx>
        <c:axId val="1160349599"/>
        <c:scaling>
          <c:orientation val="minMax"/>
          <c:max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359999"/>
        <c:crosses val="autoZero"/>
        <c:crossBetween val="between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13</xdr:col>
      <xdr:colOff>348355</xdr:colOff>
      <xdr:row>20</xdr:row>
      <xdr:rowOff>11294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C91ABD-F98B-4266-9F78-0BF2886C8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nna-Mari Jenkins (CPFG)" id="{58C35BD2-7F4B-4AF0-A925-F81322CDF51F}" userId="S::Sanna-Mari.Jenkins6@homeoffice.gov.uk::76696953-48ba-48b0-9c72-f9d182ac724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4-02-01T10:34:09.07" personId="{58C35BD2-7F4B-4AF0-A925-F81322CDF51F}" id="{6D676BEC-0C8E-45B5-9B26-BDCD33A7CA99}">
    <text>In cells C12:E36, make sure to enter all savings as a negative number.</text>
  </threadedComment>
  <threadedComment ref="B26" dT="2024-02-01T09:40:50.17" personId="{58C35BD2-7F4B-4AF0-A925-F81322CDF51F}" id="{5137834C-C129-458F-AB50-D05EBB25E86D}">
    <text>To note:
- Procurement savings included in plans should be calculated in alignment with principles set in the ‘Government Commercial Functions Savings Methodology (July 2022)’ – See Annex B.
- Line 26 should include savings achieved through national procurement only.  
- Savings reported in this spreadsheet should focus on cashable savings only. Any non-cash releasing procurement savings can be covered in the narrative part of the efficiency plans.</text>
  </threadedComment>
  <threadedComment ref="B27" dT="2024-02-01T09:41:20.65" personId="{58C35BD2-7F4B-4AF0-A925-F81322CDF51F}" id="{1264AC30-82BC-4EF1-B546-FBE71EB15BBC}">
    <text>To note:
- Procurement savings included in plans should be calculated in alignment with principles set in the ‘Government Commercial Functions Savings Methodology (July 2022)’ – See Annex B.
- Line 27 should include savings achieved through local procurement only.  
- Savings reported in this spreadsheet should focus on cashable savings only. Any non-cash releasing procurement savings can be covered in the narrative part of the efficiency plans.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00ED-1C27-4269-820B-0477E872E7E1}">
  <dimension ref="B2:H47"/>
  <sheetViews>
    <sheetView tabSelected="1" zoomScale="85" zoomScaleNormal="85" workbookViewId="0">
      <pane ySplit="3" topLeftCell="A4" activePane="bottomLeft" state="frozen"/>
      <selection pane="bottomLeft" activeCell="M29" sqref="M29"/>
    </sheetView>
  </sheetViews>
  <sheetFormatPr defaultColWidth="9.08984375" defaultRowHeight="14.5" x14ac:dyDescent="0.35"/>
  <cols>
    <col min="1" max="1" width="2.81640625" style="3" customWidth="1"/>
    <col min="2" max="2" width="50.54296875" style="3" customWidth="1"/>
    <col min="3" max="6" width="10.54296875" style="3" customWidth="1"/>
    <col min="7" max="16384" width="9.08984375" style="3"/>
  </cols>
  <sheetData>
    <row r="2" spans="2:8" x14ac:dyDescent="0.35">
      <c r="B2" s="1"/>
      <c r="C2" s="2" t="s">
        <v>36</v>
      </c>
      <c r="D2" s="2" t="s">
        <v>35</v>
      </c>
      <c r="E2" s="2" t="s">
        <v>35</v>
      </c>
    </row>
    <row r="3" spans="2:8" x14ac:dyDescent="0.35">
      <c r="B3" s="1"/>
      <c r="C3" s="2" t="s">
        <v>0</v>
      </c>
      <c r="D3" s="2" t="s">
        <v>1</v>
      </c>
      <c r="E3" s="2" t="s">
        <v>2</v>
      </c>
      <c r="F3" s="4" t="s">
        <v>3</v>
      </c>
    </row>
    <row r="4" spans="2:8" x14ac:dyDescent="0.35">
      <c r="B4" s="1"/>
      <c r="C4" s="1"/>
      <c r="D4" s="1"/>
      <c r="E4" s="1"/>
    </row>
    <row r="5" spans="2:8" x14ac:dyDescent="0.35">
      <c r="B5" s="5" t="s">
        <v>37</v>
      </c>
      <c r="C5" s="6">
        <v>23260</v>
      </c>
      <c r="D5" s="6">
        <v>26562</v>
      </c>
      <c r="E5" s="6">
        <v>29179</v>
      </c>
    </row>
    <row r="6" spans="2:8" x14ac:dyDescent="0.35">
      <c r="B6" s="5" t="s">
        <v>32</v>
      </c>
      <c r="C6" s="6">
        <v>18809</v>
      </c>
      <c r="D6" s="6">
        <v>19670</v>
      </c>
      <c r="E6" s="6">
        <v>20033</v>
      </c>
    </row>
    <row r="7" spans="2:8" x14ac:dyDescent="0.35">
      <c r="B7" s="5" t="s">
        <v>34</v>
      </c>
      <c r="C7" s="13">
        <f>C5-C6</f>
        <v>4451</v>
      </c>
      <c r="D7" s="13">
        <f t="shared" ref="D7:E7" si="0">D5-D6</f>
        <v>6892</v>
      </c>
      <c r="E7" s="13">
        <f t="shared" si="0"/>
        <v>9146</v>
      </c>
    </row>
    <row r="8" spans="2:8" x14ac:dyDescent="0.35">
      <c r="B8" s="5" t="s">
        <v>33</v>
      </c>
      <c r="C8" s="7">
        <f>ROUND(C7*0.02,0)</f>
        <v>89</v>
      </c>
      <c r="D8" s="7">
        <f t="shared" ref="D8:E8" si="1">ROUND(D7*0.02,0)</f>
        <v>138</v>
      </c>
      <c r="E8" s="7">
        <f t="shared" si="1"/>
        <v>183</v>
      </c>
      <c r="H8" s="8"/>
    </row>
    <row r="9" spans="2:8" x14ac:dyDescent="0.35">
      <c r="C9" s="9"/>
      <c r="D9" s="9"/>
      <c r="E9" s="9"/>
    </row>
    <row r="10" spans="2:8" x14ac:dyDescent="0.35">
      <c r="B10" s="10" t="s">
        <v>19</v>
      </c>
      <c r="C10" s="9"/>
      <c r="D10" s="9"/>
      <c r="E10" s="9"/>
    </row>
    <row r="11" spans="2:8" x14ac:dyDescent="0.35">
      <c r="B11" s="11" t="s">
        <v>4</v>
      </c>
      <c r="C11" s="9"/>
      <c r="D11" s="9"/>
      <c r="E11" s="9"/>
      <c r="F11" s="9"/>
    </row>
    <row r="12" spans="2:8" x14ac:dyDescent="0.35">
      <c r="B12" s="3" t="s">
        <v>20</v>
      </c>
      <c r="C12" s="6"/>
      <c r="D12" s="6"/>
      <c r="E12" s="6"/>
    </row>
    <row r="13" spans="2:8" x14ac:dyDescent="0.35">
      <c r="B13" s="3" t="s">
        <v>21</v>
      </c>
      <c r="C13" s="6"/>
      <c r="D13" s="6"/>
      <c r="E13" s="6"/>
    </row>
    <row r="14" spans="2:8" x14ac:dyDescent="0.35">
      <c r="B14" s="11" t="s">
        <v>5</v>
      </c>
      <c r="C14" s="9"/>
      <c r="D14" s="9"/>
      <c r="E14" s="9"/>
    </row>
    <row r="15" spans="2:8" x14ac:dyDescent="0.35">
      <c r="B15" s="3" t="s">
        <v>6</v>
      </c>
      <c r="C15" s="6"/>
      <c r="D15" s="6"/>
      <c r="E15" s="6">
        <v>-30</v>
      </c>
    </row>
    <row r="16" spans="2:8" x14ac:dyDescent="0.35">
      <c r="B16" s="11" t="s">
        <v>7</v>
      </c>
      <c r="C16" s="9"/>
      <c r="D16" s="9"/>
      <c r="E16" s="9"/>
    </row>
    <row r="17" spans="2:5" x14ac:dyDescent="0.35">
      <c r="B17" s="3" t="s">
        <v>8</v>
      </c>
      <c r="C17" s="6"/>
      <c r="D17" s="6"/>
      <c r="E17" s="6"/>
    </row>
    <row r="18" spans="2:5" x14ac:dyDescent="0.35">
      <c r="B18" s="3" t="s">
        <v>9</v>
      </c>
      <c r="C18" s="6"/>
      <c r="D18" s="6"/>
      <c r="E18" s="6"/>
    </row>
    <row r="19" spans="2:5" x14ac:dyDescent="0.35">
      <c r="B19" s="3" t="s">
        <v>10</v>
      </c>
      <c r="C19" s="6"/>
      <c r="D19" s="6"/>
      <c r="E19" s="6"/>
    </row>
    <row r="20" spans="2:5" x14ac:dyDescent="0.35">
      <c r="B20" s="3" t="s">
        <v>29</v>
      </c>
      <c r="C20" s="6"/>
      <c r="D20" s="6"/>
      <c r="E20" s="6"/>
    </row>
    <row r="21" spans="2:5" x14ac:dyDescent="0.35">
      <c r="B21" s="11" t="s">
        <v>11</v>
      </c>
      <c r="C21" s="9"/>
      <c r="D21" s="9"/>
      <c r="E21" s="9"/>
    </row>
    <row r="22" spans="2:5" x14ac:dyDescent="0.35">
      <c r="B22" s="3" t="s">
        <v>30</v>
      </c>
      <c r="C22" s="6"/>
      <c r="D22" s="6"/>
      <c r="E22" s="6"/>
    </row>
    <row r="23" spans="2:5" x14ac:dyDescent="0.35">
      <c r="B23" s="3" t="s">
        <v>12</v>
      </c>
      <c r="C23" s="6"/>
      <c r="D23" s="6"/>
      <c r="E23" s="6"/>
    </row>
    <row r="24" spans="2:5" x14ac:dyDescent="0.35">
      <c r="B24" s="3" t="s">
        <v>13</v>
      </c>
      <c r="C24" s="6"/>
      <c r="D24" s="6"/>
      <c r="E24" s="6">
        <v>-30</v>
      </c>
    </row>
    <row r="25" spans="2:5" x14ac:dyDescent="0.35">
      <c r="B25" s="11" t="s">
        <v>14</v>
      </c>
      <c r="C25" s="9"/>
      <c r="D25" s="9"/>
      <c r="E25" s="9"/>
    </row>
    <row r="26" spans="2:5" x14ac:dyDescent="0.35">
      <c r="B26" s="3" t="s">
        <v>40</v>
      </c>
      <c r="C26" s="6"/>
      <c r="D26" s="6"/>
      <c r="E26" s="6"/>
    </row>
    <row r="27" spans="2:5" x14ac:dyDescent="0.35">
      <c r="B27" s="3" t="s">
        <v>41</v>
      </c>
      <c r="C27" s="6"/>
      <c r="D27" s="6"/>
      <c r="E27" s="6"/>
    </row>
    <row r="28" spans="2:5" x14ac:dyDescent="0.35">
      <c r="B28" s="3" t="s">
        <v>31</v>
      </c>
      <c r="C28" s="6"/>
      <c r="D28" s="6"/>
      <c r="E28" s="6"/>
    </row>
    <row r="29" spans="2:5" x14ac:dyDescent="0.35">
      <c r="B29" s="3" t="s">
        <v>22</v>
      </c>
      <c r="C29" s="6"/>
      <c r="D29" s="6"/>
      <c r="E29" s="6">
        <v>-20</v>
      </c>
    </row>
    <row r="30" spans="2:5" x14ac:dyDescent="0.35">
      <c r="B30" s="11" t="s">
        <v>15</v>
      </c>
      <c r="C30" s="9"/>
      <c r="D30" s="9"/>
      <c r="E30" s="9"/>
    </row>
    <row r="31" spans="2:5" x14ac:dyDescent="0.35">
      <c r="B31" s="3" t="s">
        <v>16</v>
      </c>
      <c r="C31" s="6"/>
      <c r="D31" s="6"/>
      <c r="E31" s="6"/>
    </row>
    <row r="32" spans="2:5" x14ac:dyDescent="0.35">
      <c r="B32" s="3" t="s">
        <v>17</v>
      </c>
      <c r="C32" s="6">
        <v>-200</v>
      </c>
      <c r="D32" s="6"/>
      <c r="E32" s="6">
        <v>-130</v>
      </c>
    </row>
    <row r="33" spans="2:6" x14ac:dyDescent="0.35">
      <c r="B33" s="11" t="s">
        <v>18</v>
      </c>
      <c r="C33" s="9"/>
      <c r="D33" s="9"/>
      <c r="E33" s="9"/>
      <c r="F33" s="9"/>
    </row>
    <row r="34" spans="2:6" x14ac:dyDescent="0.35">
      <c r="B34" s="3" t="s">
        <v>23</v>
      </c>
      <c r="C34" s="6"/>
      <c r="D34" s="6">
        <v>-50</v>
      </c>
      <c r="E34" s="6"/>
    </row>
    <row r="35" spans="2:6" x14ac:dyDescent="0.35">
      <c r="B35" s="3" t="s">
        <v>24</v>
      </c>
      <c r="C35" s="6"/>
      <c r="D35" s="6">
        <v>-111</v>
      </c>
      <c r="E35" s="6"/>
    </row>
    <row r="36" spans="2:6" x14ac:dyDescent="0.35">
      <c r="B36" s="3" t="s">
        <v>25</v>
      </c>
      <c r="C36" s="6"/>
      <c r="D36" s="6"/>
      <c r="E36" s="6"/>
    </row>
    <row r="38" spans="2:6" x14ac:dyDescent="0.35">
      <c r="B38" s="3" t="s">
        <v>38</v>
      </c>
    </row>
    <row r="39" spans="2:6" x14ac:dyDescent="0.35">
      <c r="B39" s="19"/>
      <c r="C39" s="19"/>
      <c r="D39" s="19"/>
      <c r="E39" s="19"/>
    </row>
    <row r="40" spans="2:6" x14ac:dyDescent="0.35">
      <c r="B40" s="19"/>
      <c r="C40" s="19"/>
      <c r="D40" s="19"/>
      <c r="E40" s="19"/>
    </row>
    <row r="41" spans="2:6" x14ac:dyDescent="0.35">
      <c r="B41" s="19"/>
      <c r="C41" s="19"/>
      <c r="D41" s="19"/>
      <c r="E41" s="19"/>
    </row>
    <row r="42" spans="2:6" x14ac:dyDescent="0.35">
      <c r="B42" s="19"/>
      <c r="C42" s="19"/>
      <c r="D42" s="19"/>
      <c r="E42" s="19"/>
    </row>
    <row r="44" spans="2:6" x14ac:dyDescent="0.35">
      <c r="B44" s="10" t="s">
        <v>26</v>
      </c>
      <c r="C44" s="14">
        <f>SUM(C12:C36)</f>
        <v>-200</v>
      </c>
      <c r="D44" s="14">
        <f>SUM(D12:D36)</f>
        <v>-161</v>
      </c>
      <c r="E44" s="14">
        <f>SUM(E12:E36)</f>
        <v>-210</v>
      </c>
    </row>
    <row r="45" spans="2:6" x14ac:dyDescent="0.35">
      <c r="B45" s="3" t="s">
        <v>27</v>
      </c>
      <c r="C45" s="15">
        <f>IFERROR(-C44/C7,"-")</f>
        <v>4.493372275893058E-2</v>
      </c>
      <c r="D45" s="15">
        <f>IFERROR(-D44/D7,"-")</f>
        <v>2.3360417875798026E-2</v>
      </c>
      <c r="E45" s="15">
        <f>IFERROR(-E44/E7,"-")</f>
        <v>2.2960857205335666E-2</v>
      </c>
      <c r="F45" s="16">
        <f>IFERROR(AVERAGE(C45:E45),"-")</f>
        <v>3.0418332613354759E-2</v>
      </c>
    </row>
    <row r="46" spans="2:6" x14ac:dyDescent="0.35">
      <c r="B46" s="12" t="s">
        <v>28</v>
      </c>
      <c r="C46" s="17">
        <v>0.02</v>
      </c>
      <c r="D46" s="17">
        <v>0.02</v>
      </c>
      <c r="E46" s="17">
        <v>0.02</v>
      </c>
      <c r="F46" s="17">
        <v>0.02</v>
      </c>
    </row>
    <row r="47" spans="2:6" x14ac:dyDescent="0.35">
      <c r="B47" s="3" t="s">
        <v>39</v>
      </c>
      <c r="C47" s="18">
        <f>IFERROR(C45-C46,"-")</f>
        <v>2.493372275893058E-2</v>
      </c>
      <c r="D47" s="18">
        <f>IFERROR(D45-D46,"-")</f>
        <v>3.3604178757980253E-3</v>
      </c>
      <c r="E47" s="18">
        <f>IFERROR(E45-E46,"-")</f>
        <v>2.9608572053356659E-3</v>
      </c>
      <c r="F47" s="18">
        <f>IFERROR(F45-F46,"-")</f>
        <v>1.0418332613354758E-2</v>
      </c>
    </row>
  </sheetData>
  <mergeCells count="1">
    <mergeCell ref="B39:E42"/>
  </mergeCells>
  <conditionalFormatting sqref="C47:F47">
    <cfRule type="cellIs" dxfId="0" priority="1" operator="lessThan">
      <formula>0</formula>
    </cfRule>
  </conditionalFormatting>
  <pageMargins left="0.7" right="0.7" top="0.75" bottom="0.75" header="0.3" footer="0.3"/>
  <pageSetup paperSize="9" scale="55" orientation="portrait" r:id="rId1"/>
  <colBreaks count="1" manualBreakCount="1">
    <brk id="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D291A99F0464B898643AA8B06563D" ma:contentTypeVersion="9" ma:contentTypeDescription="Create a new document." ma:contentTypeScope="" ma:versionID="a791186df8dd333ae5a3701ad346802b">
  <xsd:schema xmlns:xsd="http://www.w3.org/2001/XMLSchema" xmlns:xs="http://www.w3.org/2001/XMLSchema" xmlns:p="http://schemas.microsoft.com/office/2006/metadata/properties" xmlns:ns2="4ec1a35b-fdb0-470f-886a-117e6bcb1130" xmlns:ns3="79e02b3f-353e-46c2-bee5-8a2ca22e7b40" targetNamespace="http://schemas.microsoft.com/office/2006/metadata/properties" ma:root="true" ma:fieldsID="5efc8e4325aa7ff3ded905514e1ffe32" ns2:_="" ns3:_="">
    <xsd:import namespace="4ec1a35b-fdb0-470f-886a-117e6bcb1130"/>
    <xsd:import namespace="79e02b3f-353e-46c2-bee5-8a2ca22e7b40"/>
    <xsd:element name="properties">
      <xsd:complexType>
        <xsd:sequence>
          <xsd:element name="documentManagement">
            <xsd:complexType>
              <xsd:all>
                <xsd:element ref="ns2:Year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1a35b-fdb0-470f-886a-117e6bcb1130" elementFormDefault="qualified">
    <xsd:import namespace="http://schemas.microsoft.com/office/2006/documentManagement/types"/>
    <xsd:import namespace="http://schemas.microsoft.com/office/infopath/2007/PartnerControls"/>
    <xsd:element name="Years" ma:index="8" nillable="true" ma:displayName="Years" ma:default="2024-25" ma:format="Dropdown" ma:internalName="Years">
      <xsd:simpleType>
        <xsd:restriction base="dms:Choice"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02b3f-353e-46c2-bee5-8a2ca22e7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s xmlns="4ec1a35b-fdb0-470f-886a-117e6bcb1130">2024-25</Years>
  </documentManagement>
</p:properties>
</file>

<file path=customXml/itemProps1.xml><?xml version="1.0" encoding="utf-8"?>
<ds:datastoreItem xmlns:ds="http://schemas.openxmlformats.org/officeDocument/2006/customXml" ds:itemID="{8C238ADC-4335-4EA2-AB9D-67FDFEDCA4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62284-4382-4403-9B68-06916A601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1a35b-fdb0-470f-886a-117e6bcb1130"/>
    <ds:schemaRef ds:uri="79e02b3f-353e-46c2-bee5-8a2ca22e7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88CEC-1369-4FE0-BFA8-49274B7B2B15}">
  <ds:schemaRefs>
    <ds:schemaRef ds:uri="4ec1a35b-fdb0-470f-886a-117e6bcb1130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9e02b3f-353e-46c2-bee5-8a2ca22e7b40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Hemming, Mark</dc:creator>
  <cp:keywords/>
  <dc:description/>
  <cp:lastModifiedBy>Joanne Coadey</cp:lastModifiedBy>
  <cp:revision/>
  <cp:lastPrinted>2023-01-13T13:26:24Z</cp:lastPrinted>
  <dcterms:created xsi:type="dcterms:W3CDTF">2022-05-23T14:31:34Z</dcterms:created>
  <dcterms:modified xsi:type="dcterms:W3CDTF">2024-03-20T10:19:45Z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0x0101006C6D291A99F0464B898643AA8B06563D</vt:lpwstr>
  </property>
  <property fmtid="{D5CDD505-2E9C-101B-9397-08002B2CF9AE}" pid="3" name="HOBusinessUnit">
    <vt:lpwstr>3;#Efficiency and Resources Unit (ERU)|ce74cf70-39e8-4837-923b-2d8389e3002a</vt:lpwstr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1;#Official|14c80daa-741b-422c-9722-f71693c9ede4</vt:lpwstr>
  </property>
  <property fmtid="{D5CDD505-2E9C-101B-9397-08002B2CF9AE}" pid="6" name="HOSiteType">
    <vt:lpwstr>4;#Policy – Standard|6ac71db3-f607-40c5-a1e1-b9c1a296a59c</vt:lpwstr>
  </property>
</Properties>
</file>